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ainash\Desktop\АЙНАШ\ЗАКУПКИ\2026\Утвержденный\Корректировка\"/>
    </mc:Choice>
  </mc:AlternateContent>
  <bookViews>
    <workbookView xWindow="0" yWindow="0" windowWidth="28800" windowHeight="12300"/>
  </bookViews>
  <sheets>
    <sheet name="пр.№150п оn 17.07.2026г." sheetId="1" r:id="rId1"/>
  </sheets>
  <definedNames>
    <definedName name="_xlnm.Print_Titles" localSheetId="0">'пр.№150п оn 17.07.2026г.'!#REF!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1" i="1" l="1"/>
  <c r="K12" i="1"/>
  <c r="G12" i="1"/>
  <c r="R10" i="1" l="1"/>
  <c r="R9" i="1"/>
  <c r="R12" i="1" s="1"/>
  <c r="Q9" i="1"/>
  <c r="Q12" i="1" s="1"/>
  <c r="N9" i="1"/>
  <c r="N12" i="1" s="1"/>
  <c r="M9" i="1"/>
  <c r="M12" i="1" s="1"/>
  <c r="L9" i="1"/>
  <c r="L12" i="1" s="1"/>
  <c r="K9" i="1"/>
  <c r="H9" i="1"/>
  <c r="H12" i="1" s="1"/>
  <c r="G9" i="1"/>
</calcChain>
</file>

<file path=xl/sharedStrings.xml><?xml version="1.0" encoding="utf-8"?>
<sst xmlns="http://schemas.openxmlformats.org/spreadsheetml/2006/main" count="45" uniqueCount="27">
  <si>
    <t>№ п/п</t>
  </si>
  <si>
    <t>Сатып алынатын тауарлардың, жұмыстардың, көрестілетін қызметтердің қазақ тіліндегі атаулары</t>
  </si>
  <si>
    <t>Сатып алынатын тауарлардың, жұмыстардың, көрестілетін қызметтердің орыс тіліндегі атаулары</t>
  </si>
  <si>
    <t>Сатып алынатын тауарлардың, жұмыстардың, көрестілетін қызметтердің қазақ тіліндегі сипаттамалары</t>
  </si>
  <si>
    <t>Сатып алынатын тауарлардың, жұмыстардың, көрестілетін қызметтердің орыс тіліндегі сипаттамалары</t>
  </si>
  <si>
    <t>Сатып алу жоспарында</t>
  </si>
  <si>
    <t>Өзгертулер</t>
  </si>
  <si>
    <t>Қорытынды</t>
  </si>
  <si>
    <t>өлшем бірлігі</t>
  </si>
  <si>
    <t>Саны</t>
  </si>
  <si>
    <t>Сатып алу құны, теңге</t>
  </si>
  <si>
    <t>Сатып алу тәсілі</t>
  </si>
  <si>
    <t>азайту</t>
  </si>
  <si>
    <t>үлкейту</t>
  </si>
  <si>
    <t>тікелей шарт жасасу</t>
  </si>
  <si>
    <t>Барлығы:</t>
  </si>
  <si>
    <t>«Қазақстан Республикасы Ұлттық Банкінің Банкнот фабрикасы» шаруашылық жүргізу құқығы бар РМК бойынша</t>
  </si>
  <si>
    <t>2026 жылға арналған сатып алу жоспарына өзгертулер және (немесе) толықтырулар</t>
  </si>
  <si>
    <t>дана</t>
  </si>
  <si>
    <t>1.1.4.2</t>
  </si>
  <si>
    <t>Қосымша материалдарға шығыстар</t>
  </si>
  <si>
    <t xml:space="preserve">Өнімді өндіру үшін қосымша материалдар </t>
  </si>
  <si>
    <t>Вспомогательные материалы для производства продукции</t>
  </si>
  <si>
    <t>тг.</t>
  </si>
  <si>
    <t>KS104/4 SF/3LF пластикалық карталарды қалыптап кесуге арналған штамп (СЕРИЯЛЫҚ НӨМІРІ: 202416)</t>
  </si>
  <si>
    <t>Вырубной штамп для машины по вырубки пластиковых карт KS104/ 4 SF/3LF (СЕРИЙНЫЙ НОМЕР: 202416)</t>
  </si>
  <si>
    <t>4 SF PC punch tool 66,00 mm pitch (like rb2512)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</si>
</sst>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2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22"/>
      <color theme="1"/>
      <name val="Calibri"/>
      <family val="2"/>
      <scheme val="minor"/>
    </font>
    <font>
      <b/>
      <sz val="24"/>
      <color theme="1"/>
      <name val="Times New Roman"/>
      <family val="1"/>
      <charset val="204"/>
    </font>
    <font>
      <sz val="24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36"/>
      <color theme="1"/>
      <name val="Calibri"/>
      <family val="2"/>
      <scheme val="minor"/>
    </font>
    <font>
      <sz val="18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9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5">
    <xf numFmtId="0" fontId="0" fillId="0" borderId="0"/>
    <xf numFmtId="0" fontId="16" fillId="0" borderId="0"/>
    <xf numFmtId="0" fontId="15" fillId="0" borderId="0"/>
    <xf numFmtId="0" fontId="14" fillId="0" borderId="0"/>
    <xf numFmtId="164" fontId="27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14" fillId="0" borderId="0"/>
    <xf numFmtId="0" fontId="26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164" fontId="27" fillId="0" borderId="0" applyFont="0" applyFill="0" applyBorder="0" applyAlignment="0" applyProtection="0"/>
    <xf numFmtId="0" fontId="27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19" fillId="0" borderId="0" xfId="0" applyFont="1"/>
    <xf numFmtId="0" fontId="20" fillId="0" borderId="0" xfId="0" applyFont="1"/>
    <xf numFmtId="0" fontId="21" fillId="0" borderId="0" xfId="0" applyFont="1" applyAlignment="1">
      <alignment wrapText="1"/>
    </xf>
    <xf numFmtId="0" fontId="21" fillId="0" borderId="0" xfId="0" applyFont="1"/>
    <xf numFmtId="0" fontId="22" fillId="0" borderId="0" xfId="0" applyFont="1"/>
    <xf numFmtId="0" fontId="0" fillId="0" borderId="0" xfId="0"/>
    <xf numFmtId="0" fontId="32" fillId="0" borderId="0" xfId="0" applyFont="1"/>
    <xf numFmtId="4" fontId="28" fillId="0" borderId="1" xfId="0" applyNumberFormat="1" applyFont="1" applyBorder="1" applyAlignment="1">
      <alignment horizontal="center" wrapText="1"/>
    </xf>
    <xf numFmtId="0" fontId="34" fillId="0" borderId="0" xfId="0" applyFont="1"/>
    <xf numFmtId="49" fontId="30" fillId="2" borderId="1" xfId="1" applyNumberFormat="1" applyFont="1" applyFill="1" applyBorder="1" applyAlignment="1">
      <alignment horizontal="center"/>
    </xf>
    <xf numFmtId="0" fontId="33" fillId="2" borderId="1" xfId="1" applyFont="1" applyFill="1" applyBorder="1" applyAlignment="1">
      <alignment horizontal="center" vertical="center"/>
    </xf>
    <xf numFmtId="4" fontId="33" fillId="2" borderId="1" xfId="1" applyNumberFormat="1" applyFont="1" applyFill="1" applyBorder="1" applyAlignment="1">
      <alignment horizontal="center" vertical="center"/>
    </xf>
    <xf numFmtId="0" fontId="29" fillId="0" borderId="1" xfId="2" applyFont="1" applyBorder="1" applyAlignment="1"/>
    <xf numFmtId="0" fontId="31" fillId="0" borderId="1" xfId="2" applyFont="1" applyBorder="1" applyAlignment="1">
      <alignment vertical="center"/>
    </xf>
    <xf numFmtId="0" fontId="31" fillId="0" borderId="1" xfId="2" applyFont="1" applyBorder="1" applyAlignment="1">
      <alignment horizontal="center" vertical="center" wrapText="1"/>
    </xf>
    <xf numFmtId="4" fontId="33" fillId="0" borderId="1" xfId="2" applyNumberFormat="1" applyFont="1" applyBorder="1" applyAlignment="1">
      <alignment horizontal="center" vertical="center"/>
    </xf>
    <xf numFmtId="4" fontId="31" fillId="0" borderId="1" xfId="2" applyNumberFormat="1" applyFont="1" applyBorder="1" applyAlignment="1">
      <alignment horizontal="center" vertical="center"/>
    </xf>
    <xf numFmtId="0" fontId="15" fillId="0" borderId="0" xfId="2"/>
    <xf numFmtId="0" fontId="23" fillId="0" borderId="0" xfId="2" applyFont="1"/>
    <xf numFmtId="0" fontId="24" fillId="0" borderId="0" xfId="2" applyFont="1" applyAlignment="1">
      <alignment wrapText="1"/>
    </xf>
    <xf numFmtId="0" fontId="24" fillId="0" borderId="0" xfId="2" applyFont="1"/>
    <xf numFmtId="0" fontId="25" fillId="0" borderId="0" xfId="2" applyFont="1"/>
    <xf numFmtId="0" fontId="18" fillId="0" borderId="1" xfId="2" applyFont="1" applyBorder="1" applyAlignment="1">
      <alignment horizontal="center" vertical="center" wrapText="1"/>
    </xf>
    <xf numFmtId="0" fontId="36" fillId="0" borderId="1" xfId="2" applyFont="1" applyBorder="1" applyAlignment="1">
      <alignment horizontal="center" vertical="center"/>
    </xf>
    <xf numFmtId="0" fontId="36" fillId="0" borderId="1" xfId="2" applyFont="1" applyBorder="1" applyAlignment="1">
      <alignment horizontal="center" vertical="center" wrapText="1"/>
    </xf>
    <xf numFmtId="0" fontId="17" fillId="0" borderId="1" xfId="2" applyFont="1" applyBorder="1" applyAlignment="1">
      <alignment horizontal="center" vertical="center"/>
    </xf>
    <xf numFmtId="0" fontId="38" fillId="0" borderId="0" xfId="0" applyFont="1"/>
    <xf numFmtId="0" fontId="39" fillId="0" borderId="0" xfId="2" applyFont="1"/>
    <xf numFmtId="0" fontId="35" fillId="0" borderId="0" xfId="2" applyFont="1"/>
    <xf numFmtId="0" fontId="29" fillId="0" borderId="0" xfId="2" applyFont="1" applyAlignment="1">
      <alignment horizontal="center" wrapText="1"/>
    </xf>
    <xf numFmtId="0" fontId="35" fillId="0" borderId="0" xfId="2" applyFont="1" applyAlignment="1">
      <alignment horizontal="center"/>
    </xf>
    <xf numFmtId="0" fontId="29" fillId="0" borderId="0" xfId="2" applyFont="1" applyAlignment="1">
      <alignment horizontal="center"/>
    </xf>
    <xf numFmtId="0" fontId="17" fillId="0" borderId="0" xfId="2" applyFont="1" applyAlignment="1">
      <alignment horizontal="center"/>
    </xf>
    <xf numFmtId="4" fontId="40" fillId="2" borderId="1" xfId="1" applyNumberFormat="1" applyFont="1" applyFill="1" applyBorder="1" applyAlignment="1">
      <alignment vertical="center"/>
    </xf>
    <xf numFmtId="0" fontId="41" fillId="0" borderId="1" xfId="2" applyFont="1" applyBorder="1" applyAlignment="1">
      <alignment wrapText="1"/>
    </xf>
    <xf numFmtId="4" fontId="41" fillId="0" borderId="1" xfId="2" applyNumberFormat="1" applyFont="1" applyBorder="1" applyAlignment="1"/>
    <xf numFmtId="4" fontId="41" fillId="0" borderId="1" xfId="0" applyNumberFormat="1" applyFont="1" applyBorder="1" applyAlignment="1">
      <alignment horizontal="right" wrapText="1"/>
    </xf>
    <xf numFmtId="4" fontId="40" fillId="0" borderId="1" xfId="2" applyNumberFormat="1" applyFont="1" applyBorder="1" applyAlignment="1">
      <alignment vertical="center"/>
    </xf>
    <xf numFmtId="0" fontId="33" fillId="2" borderId="2" xfId="1" applyFont="1" applyFill="1" applyBorder="1" applyAlignment="1">
      <alignment horizontal="left" vertical="center" wrapText="1"/>
    </xf>
    <xf numFmtId="0" fontId="33" fillId="2" borderId="3" xfId="1" applyFont="1" applyFill="1" applyBorder="1" applyAlignment="1">
      <alignment horizontal="left" vertical="center" wrapText="1"/>
    </xf>
    <xf numFmtId="0" fontId="33" fillId="2" borderId="4" xfId="1" applyFont="1" applyFill="1" applyBorder="1" applyAlignment="1">
      <alignment horizontal="left" vertical="center" wrapText="1"/>
    </xf>
    <xf numFmtId="0" fontId="31" fillId="0" borderId="2" xfId="2" applyFont="1" applyBorder="1" applyAlignment="1">
      <alignment horizontal="left" vertical="center"/>
    </xf>
    <xf numFmtId="0" fontId="31" fillId="0" borderId="3" xfId="2" applyFont="1" applyBorder="1" applyAlignment="1">
      <alignment horizontal="left" vertical="center"/>
    </xf>
    <xf numFmtId="0" fontId="31" fillId="0" borderId="4" xfId="2" applyFont="1" applyBorder="1" applyAlignment="1">
      <alignment horizontal="left" vertical="center"/>
    </xf>
    <xf numFmtId="0" fontId="37" fillId="0" borderId="0" xfId="2" applyFont="1" applyAlignment="1">
      <alignment horizontal="center"/>
    </xf>
    <xf numFmtId="0" fontId="18" fillId="0" borderId="1" xfId="2" applyFont="1" applyBorder="1" applyAlignment="1">
      <alignment horizontal="center" vertical="center" wrapText="1"/>
    </xf>
    <xf numFmtId="0" fontId="18" fillId="0" borderId="1" xfId="2" applyFont="1" applyBorder="1" applyAlignment="1">
      <alignment horizontal="center" vertical="center"/>
    </xf>
    <xf numFmtId="0" fontId="18" fillId="0" borderId="2" xfId="2" applyFont="1" applyBorder="1" applyAlignment="1">
      <alignment horizontal="center" vertical="center"/>
    </xf>
    <xf numFmtId="0" fontId="18" fillId="0" borderId="3" xfId="2" applyFont="1" applyBorder="1" applyAlignment="1">
      <alignment horizontal="center" vertical="center"/>
    </xf>
    <xf numFmtId="0" fontId="18" fillId="0" borderId="4" xfId="2" applyFont="1" applyBorder="1" applyAlignment="1">
      <alignment horizontal="center" vertical="center"/>
    </xf>
    <xf numFmtId="0" fontId="18" fillId="0" borderId="6" xfId="2" applyFont="1" applyBorder="1" applyAlignment="1">
      <alignment horizontal="center" vertical="center" wrapText="1"/>
    </xf>
    <xf numFmtId="0" fontId="18" fillId="0" borderId="5" xfId="2" applyFont="1" applyBorder="1" applyAlignment="1">
      <alignment horizontal="center" vertical="center" wrapText="1"/>
    </xf>
  </cellXfs>
  <cellStyles count="35">
    <cellStyle name="Обычный" xfId="0" builtinId="0"/>
    <cellStyle name="Обычный 2" xfId="27"/>
    <cellStyle name="Обычный 3" xfId="2"/>
    <cellStyle name="Обычный 3 10" xfId="20"/>
    <cellStyle name="Обычный 3 11" xfId="22"/>
    <cellStyle name="Обычный 3 12" xfId="24"/>
    <cellStyle name="Обычный 3 13" xfId="28"/>
    <cellStyle name="Обычный 3 14" xfId="29"/>
    <cellStyle name="Обычный 3 15" xfId="31"/>
    <cellStyle name="Обычный 3 16" xfId="33"/>
    <cellStyle name="Обычный 3 2" xfId="1"/>
    <cellStyle name="Обычный 3 2 10" xfId="23"/>
    <cellStyle name="Обычный 3 2 11" xfId="25"/>
    <cellStyle name="Обычный 3 2 12" xfId="30"/>
    <cellStyle name="Обычный 3 2 13" xfId="32"/>
    <cellStyle name="Обычный 3 2 14" xfId="34"/>
    <cellStyle name="Обычный 3 2 2" xfId="6"/>
    <cellStyle name="Обычный 3 2 3" xfId="9"/>
    <cellStyle name="Обычный 3 2 4" xfId="11"/>
    <cellStyle name="Обычный 3 2 5" xfId="13"/>
    <cellStyle name="Обычный 3 2 6" xfId="15"/>
    <cellStyle name="Обычный 3 2 7" xfId="17"/>
    <cellStyle name="Обычный 3 2 8" xfId="19"/>
    <cellStyle name="Обычный 3 2 9" xfId="21"/>
    <cellStyle name="Обычный 3 3" xfId="3"/>
    <cellStyle name="Обычный 3 4" xfId="8"/>
    <cellStyle name="Обычный 3 5" xfId="10"/>
    <cellStyle name="Обычный 3 6" xfId="12"/>
    <cellStyle name="Обычный 3 7" xfId="14"/>
    <cellStyle name="Обычный 3 8" xfId="16"/>
    <cellStyle name="Обычный 3 9" xfId="18"/>
    <cellStyle name="Обычный 4" xfId="7"/>
    <cellStyle name="Финансовый 10" xfId="4"/>
    <cellStyle name="Финансовый 2" xfId="5"/>
    <cellStyle name="Финансовый 2 2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2"/>
  <sheetViews>
    <sheetView tabSelected="1" view="pageBreakPreview" topLeftCell="E4" zoomScale="40" zoomScaleNormal="59" zoomScaleSheetLayoutView="40" workbookViewId="0">
      <selection activeCell="P25" sqref="P25"/>
    </sheetView>
  </sheetViews>
  <sheetFormatPr defaultRowHeight="21" x14ac:dyDescent="0.35"/>
  <cols>
    <col min="1" max="1" width="11.42578125" style="6" customWidth="1"/>
    <col min="2" max="2" width="50.42578125" style="6" customWidth="1"/>
    <col min="3" max="3" width="43.85546875" style="6" customWidth="1"/>
    <col min="4" max="4" width="70.5703125" style="2" customWidth="1"/>
    <col min="5" max="5" width="77.28515625" style="2" customWidth="1"/>
    <col min="6" max="6" width="14.5703125" style="3" customWidth="1"/>
    <col min="7" max="7" width="19.85546875" style="6" customWidth="1"/>
    <col min="8" max="8" width="39.7109375" style="6" customWidth="1"/>
    <col min="9" max="9" width="20.28515625" style="2" customWidth="1"/>
    <col min="10" max="10" width="11.85546875" style="4" customWidth="1"/>
    <col min="11" max="11" width="16" style="6" customWidth="1"/>
    <col min="12" max="12" width="31" style="6" customWidth="1"/>
    <col min="13" max="13" width="36.5703125" style="6" customWidth="1"/>
    <col min="14" max="14" width="38" style="6" customWidth="1"/>
    <col min="15" max="15" width="16.85546875" style="5" customWidth="1"/>
    <col min="16" max="16" width="15.7109375" style="4" customWidth="1"/>
    <col min="17" max="17" width="23.7109375" style="6" customWidth="1"/>
    <col min="18" max="18" width="37.7109375" style="6" customWidth="1"/>
    <col min="19" max="19" width="20.5703125" style="5" customWidth="1"/>
    <col min="20" max="20" width="14.42578125" style="6" customWidth="1"/>
    <col min="21" max="16384" width="9.140625" style="6"/>
  </cols>
  <sheetData>
    <row r="1" spans="1:19" ht="45" customHeight="1" x14ac:dyDescent="0.35">
      <c r="A1" s="28"/>
      <c r="B1" s="28"/>
      <c r="C1" s="28"/>
      <c r="D1" s="29"/>
      <c r="E1" s="29"/>
      <c r="F1" s="30"/>
      <c r="G1" s="28"/>
      <c r="H1" s="28"/>
      <c r="I1" s="31"/>
      <c r="J1" s="32"/>
      <c r="K1" s="28"/>
      <c r="L1" s="28"/>
      <c r="M1" s="28"/>
      <c r="N1" s="28"/>
      <c r="O1" s="33"/>
      <c r="P1" s="32"/>
      <c r="Q1" s="28"/>
      <c r="R1" s="28"/>
      <c r="S1" s="33"/>
    </row>
    <row r="2" spans="1:19" s="27" customFormat="1" ht="46.5" x14ac:dyDescent="0.7">
      <c r="A2" s="45" t="s">
        <v>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19" s="27" customFormat="1" ht="46.5" customHeight="1" x14ac:dyDescent="0.7">
      <c r="A3" s="45" t="s">
        <v>17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19" ht="42" customHeight="1" x14ac:dyDescent="0.35">
      <c r="A4" s="18"/>
      <c r="B4" s="18"/>
      <c r="C4" s="18"/>
      <c r="D4" s="19"/>
      <c r="E4" s="19"/>
      <c r="F4" s="20"/>
      <c r="G4" s="18"/>
      <c r="H4" s="18"/>
      <c r="I4" s="19"/>
      <c r="J4" s="21"/>
      <c r="K4" s="18"/>
      <c r="L4" s="18"/>
      <c r="M4" s="18"/>
      <c r="N4" s="18"/>
      <c r="O4" s="22"/>
      <c r="P4" s="21"/>
      <c r="Q4" s="18"/>
      <c r="R4" s="18"/>
      <c r="S4" s="22"/>
    </row>
    <row r="5" spans="1:19" ht="24.75" customHeight="1" x14ac:dyDescent="0.25">
      <c r="A5" s="46" t="s">
        <v>0</v>
      </c>
      <c r="B5" s="46" t="s">
        <v>1</v>
      </c>
      <c r="C5" s="46" t="s">
        <v>2</v>
      </c>
      <c r="D5" s="46" t="s">
        <v>3</v>
      </c>
      <c r="E5" s="46" t="s">
        <v>4</v>
      </c>
      <c r="F5" s="47" t="s">
        <v>5</v>
      </c>
      <c r="G5" s="47"/>
      <c r="H5" s="47"/>
      <c r="I5" s="47"/>
      <c r="J5" s="48" t="s">
        <v>6</v>
      </c>
      <c r="K5" s="49"/>
      <c r="L5" s="49"/>
      <c r="M5" s="49"/>
      <c r="N5" s="49"/>
      <c r="O5" s="50"/>
      <c r="P5" s="47" t="s">
        <v>7</v>
      </c>
      <c r="Q5" s="47"/>
      <c r="R5" s="47"/>
      <c r="S5" s="47"/>
    </row>
    <row r="6" spans="1:19" ht="33" customHeight="1" x14ac:dyDescent="0.25">
      <c r="A6" s="46"/>
      <c r="B6" s="46"/>
      <c r="C6" s="46"/>
      <c r="D6" s="46"/>
      <c r="E6" s="46"/>
      <c r="F6" s="46" t="s">
        <v>8</v>
      </c>
      <c r="G6" s="46" t="s">
        <v>9</v>
      </c>
      <c r="H6" s="46" t="s">
        <v>10</v>
      </c>
      <c r="I6" s="46" t="s">
        <v>11</v>
      </c>
      <c r="J6" s="46" t="s">
        <v>8</v>
      </c>
      <c r="K6" s="47" t="s">
        <v>9</v>
      </c>
      <c r="L6" s="47"/>
      <c r="M6" s="47" t="s">
        <v>10</v>
      </c>
      <c r="N6" s="47"/>
      <c r="O6" s="46" t="s">
        <v>11</v>
      </c>
      <c r="P6" s="46" t="s">
        <v>8</v>
      </c>
      <c r="Q6" s="47" t="s">
        <v>9</v>
      </c>
      <c r="R6" s="46" t="s">
        <v>10</v>
      </c>
      <c r="S6" s="51" t="s">
        <v>11</v>
      </c>
    </row>
    <row r="7" spans="1:19" ht="102" customHeight="1" x14ac:dyDescent="0.25">
      <c r="A7" s="46"/>
      <c r="B7" s="46"/>
      <c r="C7" s="46"/>
      <c r="D7" s="46"/>
      <c r="E7" s="46"/>
      <c r="F7" s="46"/>
      <c r="G7" s="46"/>
      <c r="H7" s="46"/>
      <c r="I7" s="46"/>
      <c r="J7" s="46"/>
      <c r="K7" s="23" t="s">
        <v>12</v>
      </c>
      <c r="L7" s="23" t="s">
        <v>13</v>
      </c>
      <c r="M7" s="23" t="s">
        <v>12</v>
      </c>
      <c r="N7" s="23" t="s">
        <v>13</v>
      </c>
      <c r="O7" s="46"/>
      <c r="P7" s="46"/>
      <c r="Q7" s="47"/>
      <c r="R7" s="46"/>
      <c r="S7" s="52"/>
    </row>
    <row r="8" spans="1:19" s="1" customFormat="1" ht="17.25" customHeight="1" x14ac:dyDescent="0.2">
      <c r="A8" s="24">
        <v>1</v>
      </c>
      <c r="B8" s="24">
        <v>2</v>
      </c>
      <c r="C8" s="24">
        <v>3</v>
      </c>
      <c r="D8" s="24">
        <v>4</v>
      </c>
      <c r="E8" s="24">
        <v>5</v>
      </c>
      <c r="F8" s="25">
        <v>6</v>
      </c>
      <c r="G8" s="24">
        <v>7</v>
      </c>
      <c r="H8" s="24">
        <v>8</v>
      </c>
      <c r="I8" s="24">
        <v>9</v>
      </c>
      <c r="J8" s="24">
        <v>10</v>
      </c>
      <c r="K8" s="24">
        <v>11</v>
      </c>
      <c r="L8" s="24">
        <v>12</v>
      </c>
      <c r="M8" s="24">
        <v>13</v>
      </c>
      <c r="N8" s="24">
        <v>14</v>
      </c>
      <c r="O8" s="26">
        <v>15</v>
      </c>
      <c r="P8" s="24">
        <v>16</v>
      </c>
      <c r="Q8" s="24">
        <v>17</v>
      </c>
      <c r="R8" s="24">
        <v>18</v>
      </c>
      <c r="S8" s="26">
        <v>19</v>
      </c>
    </row>
    <row r="9" spans="1:19" s="9" customFormat="1" ht="32.25" customHeight="1" x14ac:dyDescent="0.5">
      <c r="A9" s="10" t="s">
        <v>19</v>
      </c>
      <c r="B9" s="39" t="s">
        <v>20</v>
      </c>
      <c r="C9" s="40"/>
      <c r="D9" s="40"/>
      <c r="E9" s="41"/>
      <c r="F9" s="11"/>
      <c r="G9" s="34">
        <f>SUM(G10:G11)</f>
        <v>0</v>
      </c>
      <c r="H9" s="34">
        <f>SUM(H10:H11)</f>
        <v>465718317</v>
      </c>
      <c r="I9" s="12"/>
      <c r="J9" s="12"/>
      <c r="K9" s="34">
        <f>SUM(K10:K11)</f>
        <v>0</v>
      </c>
      <c r="L9" s="34">
        <f>SUM(L10:L11)</f>
        <v>1</v>
      </c>
      <c r="M9" s="34">
        <f>SUM(M10:M11)</f>
        <v>14900000</v>
      </c>
      <c r="N9" s="34">
        <f>SUM(N10:N11)</f>
        <v>14900000</v>
      </c>
      <c r="O9" s="12"/>
      <c r="P9" s="12"/>
      <c r="Q9" s="34">
        <f>SUM(Q10:Q11)</f>
        <v>1</v>
      </c>
      <c r="R9" s="34">
        <f>SUM(R10:R11)</f>
        <v>465718317</v>
      </c>
      <c r="S9" s="12"/>
    </row>
    <row r="10" spans="1:19" ht="132" x14ac:dyDescent="0.45">
      <c r="A10" s="13"/>
      <c r="B10" s="35" t="s">
        <v>21</v>
      </c>
      <c r="C10" s="35" t="s">
        <v>22</v>
      </c>
      <c r="D10" s="35" t="s">
        <v>21</v>
      </c>
      <c r="E10" s="35" t="s">
        <v>22</v>
      </c>
      <c r="F10" s="8" t="s">
        <v>23</v>
      </c>
      <c r="G10" s="36"/>
      <c r="H10" s="37">
        <v>465718317</v>
      </c>
      <c r="I10" s="8" t="s">
        <v>14</v>
      </c>
      <c r="J10" s="8"/>
      <c r="K10" s="37"/>
      <c r="L10" s="37"/>
      <c r="M10" s="37">
        <v>14900000</v>
      </c>
      <c r="N10" s="37"/>
      <c r="O10" s="8"/>
      <c r="P10" s="8" t="s">
        <v>23</v>
      </c>
      <c r="Q10" s="36"/>
      <c r="R10" s="37">
        <f>H10-M10</f>
        <v>450818317</v>
      </c>
      <c r="S10" s="8" t="s">
        <v>14</v>
      </c>
    </row>
    <row r="11" spans="1:19" ht="232.5" customHeight="1" x14ac:dyDescent="0.45">
      <c r="A11" s="13"/>
      <c r="B11" s="35" t="s">
        <v>24</v>
      </c>
      <c r="C11" s="35" t="s">
        <v>25</v>
      </c>
      <c r="D11" s="35" t="s">
        <v>26</v>
      </c>
      <c r="E11" s="35" t="s">
        <v>26</v>
      </c>
      <c r="F11" s="8"/>
      <c r="G11" s="36"/>
      <c r="H11" s="37"/>
      <c r="I11" s="8"/>
      <c r="J11" s="8" t="s">
        <v>18</v>
      </c>
      <c r="K11" s="37"/>
      <c r="L11" s="37">
        <v>1</v>
      </c>
      <c r="M11" s="37"/>
      <c r="N11" s="37">
        <v>14900000</v>
      </c>
      <c r="O11" s="8" t="s">
        <v>14</v>
      </c>
      <c r="P11" s="8" t="s">
        <v>18</v>
      </c>
      <c r="Q11" s="37">
        <v>1</v>
      </c>
      <c r="R11" s="37">
        <f>N11</f>
        <v>14900000</v>
      </c>
      <c r="S11" s="8" t="s">
        <v>14</v>
      </c>
    </row>
    <row r="12" spans="1:19" s="7" customFormat="1" ht="35.25" customHeight="1" x14ac:dyDescent="0.45">
      <c r="A12" s="14"/>
      <c r="B12" s="42" t="s">
        <v>15</v>
      </c>
      <c r="C12" s="43"/>
      <c r="D12" s="43"/>
      <c r="E12" s="44"/>
      <c r="F12" s="15"/>
      <c r="G12" s="38">
        <f>G9</f>
        <v>0</v>
      </c>
      <c r="H12" s="38">
        <f>H9</f>
        <v>465718317</v>
      </c>
      <c r="I12" s="16"/>
      <c r="J12" s="16"/>
      <c r="K12" s="38">
        <f t="shared" ref="K12:N12" si="0">K9</f>
        <v>0</v>
      </c>
      <c r="L12" s="38">
        <f t="shared" si="0"/>
        <v>1</v>
      </c>
      <c r="M12" s="38">
        <f t="shared" si="0"/>
        <v>14900000</v>
      </c>
      <c r="N12" s="38">
        <f t="shared" si="0"/>
        <v>14900000</v>
      </c>
      <c r="O12" s="16"/>
      <c r="P12" s="16"/>
      <c r="Q12" s="38">
        <f>Q9</f>
        <v>1</v>
      </c>
      <c r="R12" s="38">
        <f>R9</f>
        <v>465718317</v>
      </c>
      <c r="S12" s="17"/>
    </row>
  </sheetData>
  <mergeCells count="24">
    <mergeCell ref="J6:J7"/>
    <mergeCell ref="R6:R7"/>
    <mergeCell ref="S6:S7"/>
    <mergeCell ref="K6:L6"/>
    <mergeCell ref="M6:N6"/>
    <mergeCell ref="O6:O7"/>
    <mergeCell ref="P6:P7"/>
    <mergeCell ref="Q6:Q7"/>
    <mergeCell ref="B9:E9"/>
    <mergeCell ref="B12:E12"/>
    <mergeCell ref="A2:S2"/>
    <mergeCell ref="A3:S3"/>
    <mergeCell ref="A5:A7"/>
    <mergeCell ref="B5:B7"/>
    <mergeCell ref="C5:C7"/>
    <mergeCell ref="D5:D7"/>
    <mergeCell ref="E5:E7"/>
    <mergeCell ref="F5:I5"/>
    <mergeCell ref="J5:O5"/>
    <mergeCell ref="P5:S5"/>
    <mergeCell ref="F6:F7"/>
    <mergeCell ref="G6:G7"/>
    <mergeCell ref="H6:H7"/>
    <mergeCell ref="I6:I7"/>
  </mergeCells>
  <pageMargins left="0.11811023622047245" right="0.11811023622047245" top="0.74803149606299213" bottom="0.55118110236220474" header="0.31496062992125984" footer="0.31496062992125984"/>
  <pageSetup paperSize="9" scale="24" fitToHeight="0" orientation="landscape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пр.№150п оn 17.07.2026г.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Айжан Килибаева</dc:creator>
  <cp:lastModifiedBy>Айнаш Максат</cp:lastModifiedBy>
  <cp:lastPrinted>2025-03-03T07:32:22Z</cp:lastPrinted>
  <dcterms:created xsi:type="dcterms:W3CDTF">2025-02-17T03:43:11Z</dcterms:created>
  <dcterms:modified xsi:type="dcterms:W3CDTF">2026-07-22T03:28:52Z</dcterms:modified>
</cp:coreProperties>
</file>